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l.sledziona\Documents\Zamówienia Publiczne\PRZETARG USŁUGI LEŚNE 2026\WYLICZENIE WARTOŚCI\Robocze\Robocze kosztorysy\"/>
    </mc:Choice>
  </mc:AlternateContent>
  <xr:revisionPtr revIDLastSave="0" documentId="13_ncr:1_{79DE40A4-7AAD-4477-84BE-5EEF871E8AD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89" i="3" l="1"/>
  <c r="L88" i="3"/>
  <c r="K88" i="3"/>
  <c r="I88" i="3"/>
  <c r="I87" i="3"/>
  <c r="K87" i="3" s="1"/>
  <c r="L87" i="3" s="1"/>
  <c r="I86" i="3"/>
  <c r="I85" i="3"/>
  <c r="K85" i="3" s="1"/>
  <c r="L85" i="3" s="1"/>
  <c r="I84" i="3"/>
  <c r="I83" i="3"/>
  <c r="I82" i="3"/>
  <c r="I81" i="3"/>
  <c r="K80" i="3"/>
  <c r="I80" i="3"/>
  <c r="L80" i="3" s="1"/>
  <c r="I79" i="3"/>
  <c r="I78" i="3"/>
  <c r="K78" i="3" s="1"/>
  <c r="L78" i="3" s="1"/>
  <c r="I77" i="3"/>
  <c r="K76" i="3"/>
  <c r="L76" i="3" s="1"/>
  <c r="I76" i="3"/>
  <c r="I75" i="3"/>
  <c r="K75" i="3" s="1"/>
  <c r="L75" i="3" s="1"/>
  <c r="I74" i="3"/>
  <c r="I73" i="3"/>
  <c r="K73" i="3" s="1"/>
  <c r="L73" i="3" s="1"/>
  <c r="I72" i="3"/>
  <c r="I71" i="3"/>
  <c r="K71" i="3" s="1"/>
  <c r="I70" i="3"/>
  <c r="I69" i="3"/>
  <c r="I68" i="3"/>
  <c r="I67" i="3"/>
  <c r="K66" i="3"/>
  <c r="I66" i="3"/>
  <c r="L66" i="3" s="1"/>
  <c r="I65" i="3"/>
  <c r="K64" i="3"/>
  <c r="L64" i="3" s="1"/>
  <c r="I64" i="3"/>
  <c r="I63" i="3"/>
  <c r="K62" i="3"/>
  <c r="L62" i="3" s="1"/>
  <c r="I62" i="3"/>
  <c r="I61" i="3"/>
  <c r="K61" i="3" s="1"/>
  <c r="L61" i="3" s="1"/>
  <c r="I60" i="3"/>
  <c r="I59" i="3"/>
  <c r="K59" i="3" s="1"/>
  <c r="L59" i="3" s="1"/>
  <c r="I58" i="3"/>
  <c r="I57" i="3"/>
  <c r="K57" i="3" s="1"/>
  <c r="I56" i="3"/>
  <c r="I55" i="3"/>
  <c r="I52" i="3"/>
  <c r="I47" i="3"/>
  <c r="K42" i="3"/>
  <c r="I42" i="3"/>
  <c r="L42" i="3" s="1"/>
  <c r="I37" i="3"/>
  <c r="K32" i="3"/>
  <c r="L32" i="3" s="1"/>
  <c r="I32" i="3"/>
  <c r="F91" i="3" l="1"/>
  <c r="L69" i="3"/>
  <c r="L37" i="3"/>
  <c r="L77" i="3"/>
  <c r="L70" i="3"/>
  <c r="L72" i="3"/>
  <c r="L83" i="3"/>
  <c r="L84" i="3"/>
  <c r="L52" i="3"/>
  <c r="L63" i="3"/>
  <c r="L89" i="3"/>
  <c r="L57" i="3"/>
  <c r="K86" i="3"/>
  <c r="L86" i="3" s="1"/>
  <c r="L71" i="3"/>
  <c r="K47" i="3"/>
  <c r="L47" i="3" s="1"/>
  <c r="K67" i="3"/>
  <c r="L67" i="3" s="1"/>
  <c r="K81" i="3"/>
  <c r="L81" i="3" s="1"/>
  <c r="K58" i="3"/>
  <c r="L58" i="3" s="1"/>
  <c r="K72" i="3"/>
  <c r="K63" i="3"/>
  <c r="K77" i="3"/>
  <c r="K52" i="3"/>
  <c r="K68" i="3"/>
  <c r="L68" i="3" s="1"/>
  <c r="K82" i="3"/>
  <c r="L82" i="3" s="1"/>
  <c r="K55" i="3"/>
  <c r="L55" i="3" s="1"/>
  <c r="K69" i="3"/>
  <c r="K83" i="3"/>
  <c r="K60" i="3"/>
  <c r="L60" i="3" s="1"/>
  <c r="K74" i="3"/>
  <c r="L74" i="3" s="1"/>
  <c r="K37" i="3"/>
  <c r="K65" i="3"/>
  <c r="L65" i="3" s="1"/>
  <c r="K79" i="3"/>
  <c r="L79" i="3" s="1"/>
  <c r="K56" i="3"/>
  <c r="L56" i="3" s="1"/>
  <c r="K70" i="3"/>
  <c r="K84" i="3"/>
  <c r="K89" i="3"/>
  <c r="F92" i="3" l="1"/>
  <c r="B26" i="3" s="1"/>
</calcChain>
</file>

<file path=xl/sharedStrings.xml><?xml version="1.0" encoding="utf-8"?>
<sst xmlns="http://schemas.openxmlformats.org/spreadsheetml/2006/main" count="259" uniqueCount="157">
  <si>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</si>
  <si>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</si>
  <si>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</si>
  <si>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</si>
  <si>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</si>
  <si>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</si>
  <si>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</si>
  <si>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</si>
  <si>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</si>
  <si>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</si>
  <si>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</si>
  <si>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</si>
  <si>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</si>
  <si>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</si>
  <si>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</si>
  <si>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</si>
  <si>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</si>
  <si>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</si>
  <si>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65</t>
  </si>
  <si>
    <t>PRZ-TALSA</t>
  </si>
  <si>
    <t>Przekopanie gleby na talerzach w miejscu sadzenia</t>
  </si>
  <si>
    <t>TSZT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</si>
  <si>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</si>
  <si>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</si>
  <si>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</si>
  <si>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</si>
  <si>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</si>
  <si>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</si>
  <si>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</si>
  <si>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</si>
  <si>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</si>
  <si>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</si>
  <si>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</si>
  <si>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</si>
  <si>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</si>
  <si>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</si>
  <si>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</si>
  <si>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</si>
  <si>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</si>
  <si>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</si>
  <si>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</si>
  <si>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</si>
  <si>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</si>
  <si>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</si>
  <si>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</si>
  <si>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</si>
  <si>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</si>
  <si>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</si>
  <si>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</si>
  <si>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</si>
  <si>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</si>
  <si>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</si>
  <si>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</si>
  <si>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</si>
  <si>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</si>
  <si>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</si>
  <si>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</si>
  <si>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</si>
  <si>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</si>
  <si>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</si>
  <si>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</si>
  <si>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</si>
  <si>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</si>
  <si>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</si>
  <si>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147</t>
  </si>
  <si>
    <t>GRODZ-ZUL</t>
  </si>
  <si>
    <t>Grodzenie upraw przed zwierzyną siatką z materiałów Wykonawcy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</si>
  <si>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</si>
  <si>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</si>
  <si>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</si>
  <si>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</si>
  <si>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</si>
  <si>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</si>
  <si>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</si>
  <si>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</si>
  <si>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</si>
  <si>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</si>
  <si>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</si>
  <si>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</si>
  <si>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160</t>
  </si>
  <si>
    <t>SZUK-PĘDR</t>
  </si>
  <si>
    <t>Badanie zapędraczenia gleby - dół o objętości 0,5 m3</t>
  </si>
  <si>
    <t>161</t>
  </si>
  <si>
    <t>SZUK-PEDM</t>
  </si>
  <si>
    <t>Monitoring szkodników korzeni -dół o objętości 0,13 m3</t>
  </si>
  <si>
    <t>162</t>
  </si>
  <si>
    <t>SZUK-OWAD</t>
  </si>
  <si>
    <t>Próbne poszukiwania owadów w ściółce</t>
  </si>
  <si>
    <t>170</t>
  </si>
  <si>
    <t>ZAW-BUD</t>
  </si>
  <si>
    <t>Wywieszanie nowych budek lęgowych i schronów dla nietoperzy</t>
  </si>
  <si>
    <t>173</t>
  </si>
  <si>
    <t>N-ZSGDNSO</t>
  </si>
  <si>
    <t>Zbiór szyszek z gospodarczych drzewostanów nasiennych sosnowych</t>
  </si>
  <si>
    <t>KG</t>
  </si>
  <si>
    <t>199</t>
  </si>
  <si>
    <t>ZB-NASP</t>
  </si>
  <si>
    <t>Zbiór nasion pozostałych gatunków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</si>
  <si>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</si>
  <si>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</si>
  <si>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</si>
  <si>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</si>
  <si>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</si>
  <si>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</si>
  <si>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</si>
  <si>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</si>
  <si>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</si>
  <si>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</si>
  <si>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</si>
  <si>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</si>
  <si>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</si>
  <si>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</si>
  <si>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</si>
  <si>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</si>
  <si>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</si>
  <si>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</si>
  <si>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</si>
  <si>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</si>
  <si>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</si>
  <si>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</si>
  <si>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</si>
  <si>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</si>
  <si>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</si>
  <si>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</si>
  <si>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</si>
  <si>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</si>
  <si>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</si>
  <si>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</si>
  <si>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</si>
  <si>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Brzeg</t>
  </si>
  <si>
    <t xml:space="preserve">49-300 Brzeg; Kilińskiego;1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</si>
  <si>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</si>
  <si>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</si>
  <si>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</si>
  <si>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</si>
  <si>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</si>
  <si>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</si>
  <si>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</si>
  <si>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</si>
  <si>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</si>
  <si>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</si>
  <si>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</si>
  <si>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Brzeg w roku 2026''  składamy niniejszym ofertę na pakiet 2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</si>
  <si>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</si>
  <si>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</si>
  <si>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</si>
  <si>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</si>
  <si>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</si>
  <si>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</si>
  <si>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</si>
  <si>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</si>
  <si>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</si>
  <si>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</si>
  <si>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</si>
  <si>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</si>
  <si>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Załącznik nr 1.2 do SWZ 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</si>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</sst>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0" fontId="1" fillId="2" borderId="4" xfId="0" applyFont="1" applyFill="1" applyBorder="1" applyAlignment="1">
      <alignment horizontal="left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P130"/>
  <sheetViews>
    <sheetView tabSelected="1" workbookViewId="0">
      <selection activeCell="R86" sqref="R8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3" t="s">
        <v>155</v>
      </c>
      <c r="K2" s="13"/>
      <c r="L2" s="13"/>
      <c r="M2" s="13"/>
      <c r="N2" s="13"/>
      <c r="O2" s="13"/>
      <c r="P2" s="13"/>
    </row>
    <row r="3" spans="2:16" s="1" customFormat="1" ht="28.7" customHeight="1" x14ac:dyDescent="0.2">
      <c r="B3" s="23"/>
      <c r="C3" s="23"/>
      <c r="D3" s="23"/>
      <c r="E3" s="23"/>
    </row>
    <row r="4" spans="2:16" s="1" customFormat="1" ht="2.65" customHeight="1" x14ac:dyDescent="0.2">
      <c r="B4" s="17"/>
      <c r="C4" s="17"/>
      <c r="D4" s="17"/>
      <c r="E4" s="17"/>
    </row>
    <row r="5" spans="2:16" s="1" customFormat="1" ht="28.7" customHeight="1" x14ac:dyDescent="0.2">
      <c r="B5" s="24"/>
      <c r="C5" s="24"/>
      <c r="D5" s="24"/>
      <c r="E5" s="24"/>
    </row>
    <row r="6" spans="2:16" s="1" customFormat="1" ht="2.65" customHeight="1" x14ac:dyDescent="0.2">
      <c r="B6" s="17"/>
      <c r="C6" s="17"/>
      <c r="D6" s="17"/>
      <c r="E6" s="17"/>
    </row>
    <row r="7" spans="2:16" s="1" customFormat="1" ht="28.7" customHeight="1" x14ac:dyDescent="0.2">
      <c r="B7" s="24"/>
      <c r="C7" s="24"/>
      <c r="D7" s="24"/>
      <c r="E7" s="24"/>
    </row>
    <row r="8" spans="2:16" s="1" customFormat="1" ht="5.25" customHeight="1" x14ac:dyDescent="0.2">
      <c r="B8" s="17"/>
      <c r="C8" s="17"/>
      <c r="D8" s="17"/>
      <c r="E8" s="17"/>
    </row>
    <row r="9" spans="2:16" s="1" customFormat="1" ht="4.3499999999999996" customHeight="1" x14ac:dyDescent="0.2"/>
    <row r="10" spans="2:16" s="1" customFormat="1" ht="6.95" customHeight="1" x14ac:dyDescent="0.2">
      <c r="B10" s="19" t="s">
        <v>125</v>
      </c>
      <c r="C10" s="19"/>
      <c r="D10" s="19"/>
      <c r="E10" s="19"/>
    </row>
    <row r="11" spans="2:16" s="1" customFormat="1" ht="12.2" customHeight="1" x14ac:dyDescent="0.2">
      <c r="B11" s="19"/>
      <c r="C11" s="19"/>
      <c r="D11" s="19"/>
      <c r="E11" s="19"/>
      <c r="G11" s="11"/>
      <c r="H11" s="12" t="s">
        <v>126</v>
      </c>
      <c r="I11" s="12"/>
      <c r="J11" s="12"/>
      <c r="K11" s="12"/>
      <c r="L11" s="12"/>
      <c r="M11" s="12"/>
      <c r="N11" s="12"/>
      <c r="O11" s="12"/>
    </row>
    <row r="12" spans="2:16" s="1" customFormat="1" ht="7.9" customHeight="1" x14ac:dyDescent="0.2">
      <c r="H12" s="12"/>
      <c r="I12" s="12"/>
      <c r="J12" s="12"/>
      <c r="K12" s="12"/>
      <c r="L12" s="12"/>
      <c r="M12" s="12"/>
      <c r="N12" s="12"/>
      <c r="O12" s="12"/>
    </row>
    <row r="13" spans="2:16" s="1" customFormat="1" ht="20.25" customHeight="1" x14ac:dyDescent="0.2"/>
    <row r="14" spans="2:16" s="1" customFormat="1" ht="24" customHeight="1" x14ac:dyDescent="0.2">
      <c r="F14" s="18" t="s">
        <v>141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16" t="s">
        <v>127</v>
      </c>
      <c r="D16" s="16"/>
      <c r="E16" s="16"/>
    </row>
    <row r="17" spans="2:13" s="1" customFormat="1" ht="2.65" customHeight="1" x14ac:dyDescent="0.2"/>
    <row r="18" spans="2:13" s="1" customFormat="1" ht="20.85" customHeight="1" x14ac:dyDescent="0.2">
      <c r="C18" s="16" t="s">
        <v>128</v>
      </c>
      <c r="D18" s="16"/>
      <c r="E18" s="16"/>
    </row>
    <row r="19" spans="2:13" s="1" customFormat="1" ht="2.65" customHeight="1" x14ac:dyDescent="0.2"/>
    <row r="20" spans="2:13" s="1" customFormat="1" ht="20.85" customHeight="1" x14ac:dyDescent="0.2">
      <c r="C20" s="16" t="s">
        <v>129</v>
      </c>
      <c r="D20" s="16"/>
      <c r="E20" s="16"/>
    </row>
    <row r="21" spans="2:13" s="1" customFormat="1" ht="2.65" customHeight="1" x14ac:dyDescent="0.2"/>
    <row r="22" spans="2:13" s="1" customFormat="1" ht="20.85" customHeight="1" x14ac:dyDescent="0.2">
      <c r="C22" s="16" t="s">
        <v>130</v>
      </c>
      <c r="D22" s="16"/>
      <c r="E22" s="16"/>
    </row>
    <row r="23" spans="2:13" s="1" customFormat="1" ht="34.700000000000003" customHeight="1" x14ac:dyDescent="0.2"/>
    <row r="24" spans="2:13" s="1" customFormat="1" ht="50.1" customHeight="1" x14ac:dyDescent="0.2">
      <c r="B24" s="20" t="s">
        <v>142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</row>
    <row r="25" spans="2:13" s="1" customFormat="1" ht="2.65" customHeight="1" x14ac:dyDescent="0.2"/>
    <row r="26" spans="2:13" s="1" customFormat="1" ht="50.1" customHeight="1" x14ac:dyDescent="0.2">
      <c r="B26" s="34" t="str">
        <f xml:space="preserve"> "1.  Za wykonanie przedmiotu zamówienia w tym Pakiecie oferujemy następujące wynagrodzenie brutto: " &amp; TEXT(F92,"#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6" t="s">
        <v>131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2" t="s">
        <v>156</v>
      </c>
      <c r="M31" s="32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1925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1">
        <f>ROUND(I32+ K32,2)</f>
        <v>0</v>
      </c>
      <c r="M32" s="22"/>
    </row>
    <row r="33" spans="2:13" s="1" customFormat="1" ht="3.2" customHeight="1" x14ac:dyDescent="0.2"/>
    <row r="34" spans="2:13" s="1" customFormat="1" ht="18.2" customHeight="1" x14ac:dyDescent="0.2">
      <c r="B34" s="16" t="s">
        <v>132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2" t="s">
        <v>156</v>
      </c>
      <c r="M36" s="32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6458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1">
        <f>ROUND(I37+ K37,2)</f>
        <v>0</v>
      </c>
      <c r="M37" s="22"/>
    </row>
    <row r="38" spans="2:13" s="1" customFormat="1" ht="3.2" customHeight="1" x14ac:dyDescent="0.2"/>
    <row r="39" spans="2:13" s="1" customFormat="1" ht="18.2" customHeight="1" x14ac:dyDescent="0.2">
      <c r="B39" s="16" t="s">
        <v>133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2" t="s">
        <v>156</v>
      </c>
      <c r="M41" s="32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7709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1">
        <f>ROUND(I42+ K42,2)</f>
        <v>0</v>
      </c>
      <c r="M42" s="22"/>
    </row>
    <row r="43" spans="2:13" s="1" customFormat="1" ht="3.2" customHeight="1" x14ac:dyDescent="0.2"/>
    <row r="44" spans="2:13" s="1" customFormat="1" ht="18.2" customHeight="1" x14ac:dyDescent="0.2">
      <c r="B44" s="16" t="s">
        <v>134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2" t="s">
        <v>156</v>
      </c>
      <c r="M46" s="32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2486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1">
        <f>ROUND(I47+ K47,2)</f>
        <v>0</v>
      </c>
      <c r="M47" s="22"/>
    </row>
    <row r="48" spans="2:13" s="1" customFormat="1" ht="3.2" customHeight="1" x14ac:dyDescent="0.2"/>
    <row r="49" spans="2:13" s="1" customFormat="1" ht="18.2" customHeight="1" x14ac:dyDescent="0.2">
      <c r="B49" s="16" t="s">
        <v>135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2" t="s">
        <v>156</v>
      </c>
      <c r="M51" s="32"/>
    </row>
    <row r="52" spans="2:13" s="1" customFormat="1" ht="19.7" customHeight="1" x14ac:dyDescent="0.2">
      <c r="B52" s="5">
        <v>5</v>
      </c>
      <c r="C52" s="6" t="s">
        <v>10</v>
      </c>
      <c r="D52" s="6" t="s">
        <v>11</v>
      </c>
      <c r="E52" s="7" t="s">
        <v>12</v>
      </c>
      <c r="F52" s="6" t="s">
        <v>13</v>
      </c>
      <c r="G52" s="8">
        <v>1305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21">
        <f>ROUND(I52+ K52,2)</f>
        <v>0</v>
      </c>
      <c r="M52" s="22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2" t="s">
        <v>156</v>
      </c>
      <c r="M54" s="32"/>
    </row>
    <row r="55" spans="2:13" s="1" customFormat="1" ht="38.85" customHeight="1" x14ac:dyDescent="0.2">
      <c r="B55" s="5">
        <v>6</v>
      </c>
      <c r="C55" s="6" t="s">
        <v>14</v>
      </c>
      <c r="D55" s="6" t="s">
        <v>15</v>
      </c>
      <c r="E55" s="7" t="s">
        <v>16</v>
      </c>
      <c r="F55" s="6" t="s">
        <v>17</v>
      </c>
      <c r="G55" s="8">
        <v>19.53</v>
      </c>
      <c r="H55" s="10">
        <v>0</v>
      </c>
      <c r="I55" s="9">
        <f t="shared" ref="I55:I89" si="0">ROUND(G55* H55,2)</f>
        <v>0</v>
      </c>
      <c r="J55" s="5">
        <v>8</v>
      </c>
      <c r="K55" s="9">
        <f t="shared" ref="K55:K89" si="1">ROUND(I55* J55/100,2)</f>
        <v>0</v>
      </c>
      <c r="L55" s="21">
        <f t="shared" ref="L55:L89" si="2">ROUND(I55+ K55,2)</f>
        <v>0</v>
      </c>
      <c r="M55" s="22"/>
    </row>
    <row r="56" spans="2:13" s="1" customFormat="1" ht="19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8.67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1">
        <f t="shared" si="2"/>
        <v>0</v>
      </c>
      <c r="M56" s="22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13</v>
      </c>
      <c r="G57" s="8">
        <v>40.5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1">
        <f t="shared" si="2"/>
        <v>0</v>
      </c>
      <c r="M57" s="22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21</v>
      </c>
      <c r="G58" s="8">
        <v>78.48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1">
        <f t="shared" si="2"/>
        <v>0</v>
      </c>
      <c r="M58" s="22"/>
    </row>
    <row r="59" spans="2:13" s="1" customFormat="1" ht="19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21</v>
      </c>
      <c r="G59" s="8">
        <v>149.08000000000001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1">
        <f t="shared" si="2"/>
        <v>0</v>
      </c>
      <c r="M59" s="22"/>
    </row>
    <row r="60" spans="2:13" s="1" customFormat="1" ht="28.7" customHeight="1" x14ac:dyDescent="0.2">
      <c r="B60" s="5">
        <v>11</v>
      </c>
      <c r="C60" s="6" t="s">
        <v>31</v>
      </c>
      <c r="D60" s="6" t="s">
        <v>32</v>
      </c>
      <c r="E60" s="7" t="s">
        <v>33</v>
      </c>
      <c r="F60" s="6" t="s">
        <v>21</v>
      </c>
      <c r="G60" s="8">
        <v>15.68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1">
        <f t="shared" si="2"/>
        <v>0</v>
      </c>
      <c r="M60" s="22"/>
    </row>
    <row r="61" spans="2:13" s="1" customFormat="1" ht="19.7" customHeight="1" x14ac:dyDescent="0.2">
      <c r="B61" s="5">
        <v>12</v>
      </c>
      <c r="C61" s="6" t="s">
        <v>34</v>
      </c>
      <c r="D61" s="6" t="s">
        <v>35</v>
      </c>
      <c r="E61" s="7" t="s">
        <v>36</v>
      </c>
      <c r="F61" s="6" t="s">
        <v>21</v>
      </c>
      <c r="G61" s="8">
        <v>16.88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1">
        <f t="shared" si="2"/>
        <v>0</v>
      </c>
      <c r="M61" s="22"/>
    </row>
    <row r="62" spans="2:13" s="1" customFormat="1" ht="28.7" customHeight="1" x14ac:dyDescent="0.2">
      <c r="B62" s="5">
        <v>13</v>
      </c>
      <c r="C62" s="6" t="s">
        <v>37</v>
      </c>
      <c r="D62" s="6" t="s">
        <v>38</v>
      </c>
      <c r="E62" s="7" t="s">
        <v>39</v>
      </c>
      <c r="F62" s="6" t="s">
        <v>21</v>
      </c>
      <c r="G62" s="8">
        <v>10.64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1">
        <f t="shared" si="2"/>
        <v>0</v>
      </c>
      <c r="M62" s="22"/>
    </row>
    <row r="63" spans="2:13" s="1" customFormat="1" ht="19.7" customHeight="1" x14ac:dyDescent="0.2">
      <c r="B63" s="5">
        <v>14</v>
      </c>
      <c r="C63" s="6" t="s">
        <v>40</v>
      </c>
      <c r="D63" s="6" t="s">
        <v>41</v>
      </c>
      <c r="E63" s="7" t="s">
        <v>42</v>
      </c>
      <c r="F63" s="6" t="s">
        <v>21</v>
      </c>
      <c r="G63" s="8">
        <v>270.89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1">
        <f t="shared" si="2"/>
        <v>0</v>
      </c>
      <c r="M63" s="22"/>
    </row>
    <row r="64" spans="2:13" s="1" customFormat="1" ht="28.7" customHeight="1" x14ac:dyDescent="0.2">
      <c r="B64" s="5">
        <v>15</v>
      </c>
      <c r="C64" s="6" t="s">
        <v>43</v>
      </c>
      <c r="D64" s="6" t="s">
        <v>44</v>
      </c>
      <c r="E64" s="7" t="s">
        <v>45</v>
      </c>
      <c r="F64" s="6" t="s">
        <v>17</v>
      </c>
      <c r="G64" s="8">
        <v>49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1">
        <f t="shared" si="2"/>
        <v>0</v>
      </c>
      <c r="M64" s="22"/>
    </row>
    <row r="65" spans="2:13" s="1" customFormat="1" ht="28.7" customHeight="1" x14ac:dyDescent="0.2">
      <c r="B65" s="5">
        <v>16</v>
      </c>
      <c r="C65" s="6" t="s">
        <v>46</v>
      </c>
      <c r="D65" s="6" t="s">
        <v>47</v>
      </c>
      <c r="E65" s="7" t="s">
        <v>48</v>
      </c>
      <c r="F65" s="6" t="s">
        <v>17</v>
      </c>
      <c r="G65" s="8">
        <v>25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1">
        <f t="shared" si="2"/>
        <v>0</v>
      </c>
      <c r="M65" s="22"/>
    </row>
    <row r="66" spans="2:13" s="1" customFormat="1" ht="28.7" customHeight="1" x14ac:dyDescent="0.2">
      <c r="B66" s="5">
        <v>17</v>
      </c>
      <c r="C66" s="6" t="s">
        <v>49</v>
      </c>
      <c r="D66" s="6" t="s">
        <v>50</v>
      </c>
      <c r="E66" s="7" t="s">
        <v>51</v>
      </c>
      <c r="F66" s="6" t="s">
        <v>17</v>
      </c>
      <c r="G66" s="8">
        <v>28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1">
        <f t="shared" si="2"/>
        <v>0</v>
      </c>
      <c r="M66" s="22"/>
    </row>
    <row r="67" spans="2:13" s="1" customFormat="1" ht="19.7" customHeight="1" x14ac:dyDescent="0.2">
      <c r="B67" s="5">
        <v>18</v>
      </c>
      <c r="C67" s="6" t="s">
        <v>52</v>
      </c>
      <c r="D67" s="6" t="s">
        <v>53</v>
      </c>
      <c r="E67" s="7" t="s">
        <v>54</v>
      </c>
      <c r="F67" s="6" t="s">
        <v>17</v>
      </c>
      <c r="G67" s="8">
        <v>1.76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1">
        <f t="shared" si="2"/>
        <v>0</v>
      </c>
      <c r="M67" s="22"/>
    </row>
    <row r="68" spans="2:13" s="1" customFormat="1" ht="19.7" customHeight="1" x14ac:dyDescent="0.2">
      <c r="B68" s="5">
        <v>19</v>
      </c>
      <c r="C68" s="6" t="s">
        <v>55</v>
      </c>
      <c r="D68" s="6" t="s">
        <v>56</v>
      </c>
      <c r="E68" s="7" t="s">
        <v>57</v>
      </c>
      <c r="F68" s="6" t="s">
        <v>17</v>
      </c>
      <c r="G68" s="8">
        <v>14.44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1">
        <f t="shared" si="2"/>
        <v>0</v>
      </c>
      <c r="M68" s="22"/>
    </row>
    <row r="69" spans="2:13" s="1" customFormat="1" ht="19.7" customHeight="1" x14ac:dyDescent="0.2">
      <c r="B69" s="5">
        <v>20</v>
      </c>
      <c r="C69" s="6" t="s">
        <v>58</v>
      </c>
      <c r="D69" s="6" t="s">
        <v>59</v>
      </c>
      <c r="E69" s="7" t="s">
        <v>60</v>
      </c>
      <c r="F69" s="6" t="s">
        <v>17</v>
      </c>
      <c r="G69" s="8">
        <v>73.3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1">
        <f t="shared" si="2"/>
        <v>0</v>
      </c>
      <c r="M69" s="22"/>
    </row>
    <row r="70" spans="2:13" s="1" customFormat="1" ht="28.7" customHeight="1" x14ac:dyDescent="0.2">
      <c r="B70" s="5">
        <v>21</v>
      </c>
      <c r="C70" s="6" t="s">
        <v>61</v>
      </c>
      <c r="D70" s="6" t="s">
        <v>62</v>
      </c>
      <c r="E70" s="7" t="s">
        <v>63</v>
      </c>
      <c r="F70" s="6" t="s">
        <v>17</v>
      </c>
      <c r="G70" s="8">
        <v>28.75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1">
        <f t="shared" si="2"/>
        <v>0</v>
      </c>
      <c r="M70" s="22"/>
    </row>
    <row r="71" spans="2:13" s="1" customFormat="1" ht="28.7" customHeight="1" x14ac:dyDescent="0.2">
      <c r="B71" s="5">
        <v>22</v>
      </c>
      <c r="C71" s="6" t="s">
        <v>64</v>
      </c>
      <c r="D71" s="6" t="s">
        <v>65</v>
      </c>
      <c r="E71" s="7" t="s">
        <v>66</v>
      </c>
      <c r="F71" s="6" t="s">
        <v>67</v>
      </c>
      <c r="G71" s="8">
        <v>160.26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21">
        <f t="shared" si="2"/>
        <v>0</v>
      </c>
      <c r="M71" s="22"/>
    </row>
    <row r="72" spans="2:13" s="1" customFormat="1" ht="19.7" customHeight="1" x14ac:dyDescent="0.2">
      <c r="B72" s="5">
        <v>23</v>
      </c>
      <c r="C72" s="6" t="s">
        <v>68</v>
      </c>
      <c r="D72" s="6" t="s">
        <v>69</v>
      </c>
      <c r="E72" s="7" t="s">
        <v>70</v>
      </c>
      <c r="F72" s="6" t="s">
        <v>67</v>
      </c>
      <c r="G72" s="8">
        <v>111.99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21">
        <f t="shared" si="2"/>
        <v>0</v>
      </c>
      <c r="M72" s="22"/>
    </row>
    <row r="73" spans="2:13" s="1" customFormat="1" ht="19.7" customHeight="1" x14ac:dyDescent="0.2">
      <c r="B73" s="5">
        <v>24</v>
      </c>
      <c r="C73" s="6" t="s">
        <v>71</v>
      </c>
      <c r="D73" s="6" t="s">
        <v>72</v>
      </c>
      <c r="E73" s="7" t="s">
        <v>73</v>
      </c>
      <c r="F73" s="6" t="s">
        <v>74</v>
      </c>
      <c r="G73" s="8">
        <v>75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21">
        <f t="shared" si="2"/>
        <v>0</v>
      </c>
      <c r="M73" s="22"/>
    </row>
    <row r="74" spans="2:13" s="1" customFormat="1" ht="19.7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78</v>
      </c>
      <c r="G74" s="8">
        <v>300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1">
        <f t="shared" si="2"/>
        <v>0</v>
      </c>
      <c r="M74" s="22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78</v>
      </c>
      <c r="G75" s="8">
        <v>2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1">
        <f t="shared" si="2"/>
        <v>0</v>
      </c>
      <c r="M75" s="22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78</v>
      </c>
      <c r="G76" s="8">
        <v>32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1">
        <f t="shared" si="2"/>
        <v>0</v>
      </c>
      <c r="M76" s="22"/>
    </row>
    <row r="77" spans="2:13" s="1" customFormat="1" ht="19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78</v>
      </c>
      <c r="G77" s="8">
        <v>12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1">
        <f t="shared" si="2"/>
        <v>0</v>
      </c>
      <c r="M77" s="22"/>
    </row>
    <row r="78" spans="2:13" s="1" customFormat="1" ht="28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78</v>
      </c>
      <c r="G78" s="8">
        <v>18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1">
        <f t="shared" si="2"/>
        <v>0</v>
      </c>
      <c r="M78" s="22"/>
    </row>
    <row r="79" spans="2:13" s="1" customFormat="1" ht="28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94</v>
      </c>
      <c r="G79" s="8">
        <v>500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1">
        <f t="shared" si="2"/>
        <v>0</v>
      </c>
      <c r="M79" s="22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94</v>
      </c>
      <c r="G80" s="8">
        <v>2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1">
        <f t="shared" si="2"/>
        <v>0</v>
      </c>
      <c r="M80" s="22"/>
    </row>
    <row r="81" spans="2:14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74</v>
      </c>
      <c r="G81" s="8">
        <v>120.8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1">
        <f t="shared" si="2"/>
        <v>0</v>
      </c>
      <c r="M81" s="22"/>
    </row>
    <row r="82" spans="2:14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100</v>
      </c>
      <c r="F82" s="6" t="s">
        <v>74</v>
      </c>
      <c r="G82" s="8">
        <v>2</v>
      </c>
      <c r="H82" s="10">
        <v>0</v>
      </c>
      <c r="I82" s="9">
        <f t="shared" si="0"/>
        <v>0</v>
      </c>
      <c r="J82" s="5">
        <v>23</v>
      </c>
      <c r="K82" s="9">
        <f t="shared" si="1"/>
        <v>0</v>
      </c>
      <c r="L82" s="21">
        <f t="shared" si="2"/>
        <v>0</v>
      </c>
      <c r="M82" s="22"/>
    </row>
    <row r="83" spans="2:14" s="1" customFormat="1" ht="19.7" customHeight="1" x14ac:dyDescent="0.2">
      <c r="B83" s="5">
        <v>34</v>
      </c>
      <c r="C83" s="6" t="s">
        <v>103</v>
      </c>
      <c r="D83" s="6" t="s">
        <v>104</v>
      </c>
      <c r="E83" s="7" t="s">
        <v>105</v>
      </c>
      <c r="F83" s="6" t="s">
        <v>74</v>
      </c>
      <c r="G83" s="8">
        <v>12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21">
        <f t="shared" si="2"/>
        <v>0</v>
      </c>
      <c r="M83" s="22"/>
    </row>
    <row r="84" spans="2:14" s="1" customFormat="1" ht="19.7" customHeight="1" x14ac:dyDescent="0.2">
      <c r="B84" s="5">
        <v>35</v>
      </c>
      <c r="C84" s="6" t="s">
        <v>106</v>
      </c>
      <c r="D84" s="6" t="s">
        <v>107</v>
      </c>
      <c r="E84" s="7" t="s">
        <v>108</v>
      </c>
      <c r="F84" s="6" t="s">
        <v>74</v>
      </c>
      <c r="G84" s="8">
        <v>4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21">
        <f t="shared" si="2"/>
        <v>0</v>
      </c>
      <c r="M84" s="22"/>
    </row>
    <row r="85" spans="2:14" s="1" customFormat="1" ht="19.7" customHeight="1" x14ac:dyDescent="0.2">
      <c r="B85" s="5">
        <v>36</v>
      </c>
      <c r="C85" s="6" t="s">
        <v>109</v>
      </c>
      <c r="D85" s="6" t="s">
        <v>110</v>
      </c>
      <c r="E85" s="7" t="s">
        <v>111</v>
      </c>
      <c r="F85" s="6" t="s">
        <v>74</v>
      </c>
      <c r="G85" s="8">
        <v>6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21">
        <f t="shared" si="2"/>
        <v>0</v>
      </c>
      <c r="M85" s="22"/>
    </row>
    <row r="86" spans="2:14" s="1" customFormat="1" ht="19.7" customHeight="1" x14ac:dyDescent="0.2">
      <c r="B86" s="5">
        <v>37</v>
      </c>
      <c r="C86" s="6" t="s">
        <v>112</v>
      </c>
      <c r="D86" s="6" t="s">
        <v>113</v>
      </c>
      <c r="E86" s="7" t="s">
        <v>114</v>
      </c>
      <c r="F86" s="6" t="s">
        <v>74</v>
      </c>
      <c r="G86" s="8">
        <v>6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21">
        <f t="shared" si="2"/>
        <v>0</v>
      </c>
      <c r="M86" s="22"/>
    </row>
    <row r="87" spans="2:14" s="1" customFormat="1" ht="19.7" customHeight="1" x14ac:dyDescent="0.2">
      <c r="B87" s="5">
        <v>38</v>
      </c>
      <c r="C87" s="6" t="s">
        <v>115</v>
      </c>
      <c r="D87" s="6" t="s">
        <v>116</v>
      </c>
      <c r="E87" s="7" t="s">
        <v>117</v>
      </c>
      <c r="F87" s="6" t="s">
        <v>74</v>
      </c>
      <c r="G87" s="8">
        <v>99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21">
        <f t="shared" si="2"/>
        <v>0</v>
      </c>
      <c r="M87" s="22"/>
    </row>
    <row r="88" spans="2:14" s="1" customFormat="1" ht="19.7" customHeight="1" x14ac:dyDescent="0.2">
      <c r="B88" s="5">
        <v>39</v>
      </c>
      <c r="C88" s="6" t="s">
        <v>118</v>
      </c>
      <c r="D88" s="6" t="s">
        <v>119</v>
      </c>
      <c r="E88" s="7" t="s">
        <v>117</v>
      </c>
      <c r="F88" s="6" t="s">
        <v>74</v>
      </c>
      <c r="G88" s="8">
        <v>2</v>
      </c>
      <c r="H88" s="10">
        <v>0</v>
      </c>
      <c r="I88" s="9">
        <f t="shared" si="0"/>
        <v>0</v>
      </c>
      <c r="J88" s="5">
        <v>23</v>
      </c>
      <c r="K88" s="9">
        <f t="shared" si="1"/>
        <v>0</v>
      </c>
      <c r="L88" s="21">
        <f t="shared" si="2"/>
        <v>0</v>
      </c>
      <c r="M88" s="22"/>
    </row>
    <row r="89" spans="2:14" s="1" customFormat="1" ht="19.7" customHeight="1" x14ac:dyDescent="0.2">
      <c r="B89" s="5">
        <v>40</v>
      </c>
      <c r="C89" s="6" t="s">
        <v>120</v>
      </c>
      <c r="D89" s="6" t="s">
        <v>121</v>
      </c>
      <c r="E89" s="7" t="s">
        <v>122</v>
      </c>
      <c r="F89" s="6" t="s">
        <v>17</v>
      </c>
      <c r="G89" s="8">
        <v>12.39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21">
        <f t="shared" si="2"/>
        <v>0</v>
      </c>
      <c r="M89" s="22"/>
    </row>
    <row r="90" spans="2:14" s="1" customFormat="1" ht="55.9" customHeight="1" x14ac:dyDescent="0.2"/>
    <row r="91" spans="2:14" s="1" customFormat="1" ht="21.4" customHeight="1" x14ac:dyDescent="0.2">
      <c r="B91" s="15" t="s">
        <v>123</v>
      </c>
      <c r="C91" s="15"/>
      <c r="D91" s="15"/>
      <c r="E91" s="15"/>
      <c r="F91" s="26">
        <f>ROUND(I32+I37+I42+I47+I52+I55+I56+I57+I58+I59+I60+I61+I62+I63+I64+I65+I66+I67+I68+I69+I70+I71+I72+I73+I74+I75+I76+I77+I78+I79+I80+I81+I82+I83+I84+I85+I86+I87+I88+I89,2)</f>
        <v>0</v>
      </c>
      <c r="G91" s="27"/>
      <c r="H91" s="27"/>
      <c r="I91" s="27"/>
      <c r="J91" s="27"/>
      <c r="K91" s="27"/>
      <c r="L91" s="27"/>
      <c r="M91" s="28"/>
    </row>
    <row r="92" spans="2:14" s="1" customFormat="1" ht="21.4" customHeight="1" x14ac:dyDescent="0.2">
      <c r="B92" s="15" t="s">
        <v>124</v>
      </c>
      <c r="C92" s="15"/>
      <c r="D92" s="15"/>
      <c r="E92" s="15"/>
      <c r="F92" s="29">
        <f>ROUND(L32+L37+L42+L47+L52+L55+L56+L57+L58+L59+L60+L61+L62+L63+L64+L65+L66+L67+L68+L69+L70+L71+L72+L73+L74+L75+L76+L77+L78+L79+L80+L81+L82+L83+L84+L85+L86+L87+L88+L89,2)</f>
        <v>0</v>
      </c>
      <c r="G92" s="30"/>
      <c r="H92" s="30"/>
      <c r="I92" s="30"/>
      <c r="J92" s="30"/>
      <c r="K92" s="30"/>
      <c r="L92" s="30"/>
      <c r="M92" s="31"/>
    </row>
    <row r="93" spans="2:14" s="1" customFormat="1" ht="11.1" customHeight="1" x14ac:dyDescent="0.2"/>
    <row r="94" spans="2:14" s="1" customFormat="1" ht="80.099999999999994" customHeight="1" x14ac:dyDescent="0.2">
      <c r="B94" s="36" t="s">
        <v>143</v>
      </c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</row>
    <row r="95" spans="2:14" s="1" customFormat="1" ht="2.65" customHeight="1" x14ac:dyDescent="0.2"/>
    <row r="96" spans="2:14" s="1" customFormat="1" ht="110.1" customHeight="1" x14ac:dyDescent="0.2">
      <c r="B96" s="36" t="s">
        <v>144</v>
      </c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</row>
    <row r="97" spans="2:14" s="1" customFormat="1" ht="5.25" customHeight="1" x14ac:dyDescent="0.2"/>
    <row r="98" spans="2:14" s="1" customFormat="1" ht="110.1" customHeight="1" x14ac:dyDescent="0.2">
      <c r="B98" s="35" t="s">
        <v>145</v>
      </c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</row>
    <row r="99" spans="2:14" s="1" customFormat="1" ht="5.25" customHeight="1" x14ac:dyDescent="0.2"/>
    <row r="100" spans="2:14" s="1" customFormat="1" ht="37.9" customHeight="1" x14ac:dyDescent="0.2">
      <c r="C100" s="37" t="s">
        <v>137</v>
      </c>
      <c r="D100" s="37"/>
      <c r="E100" s="37"/>
      <c r="F100" s="39" t="s">
        <v>138</v>
      </c>
      <c r="G100" s="39"/>
      <c r="H100" s="39"/>
      <c r="I100" s="39"/>
      <c r="J100" s="39"/>
      <c r="K100" s="39"/>
      <c r="L100" s="39"/>
    </row>
    <row r="101" spans="2:14" s="1" customFormat="1" ht="28.7" customHeight="1" x14ac:dyDescent="0.2">
      <c r="C101" s="25"/>
      <c r="D101" s="25"/>
      <c r="E101" s="25"/>
      <c r="F101" s="25"/>
      <c r="G101" s="25"/>
      <c r="H101" s="25"/>
      <c r="I101" s="25"/>
      <c r="J101" s="25"/>
      <c r="K101" s="25"/>
      <c r="L101" s="25"/>
    </row>
    <row r="102" spans="2:14" s="1" customFormat="1" ht="28.7" customHeight="1" x14ac:dyDescent="0.2">
      <c r="C102" s="25"/>
      <c r="D102" s="25"/>
      <c r="E102" s="25"/>
      <c r="F102" s="25"/>
      <c r="G102" s="25"/>
      <c r="H102" s="25"/>
      <c r="I102" s="25"/>
      <c r="J102" s="25"/>
      <c r="K102" s="25"/>
      <c r="L102" s="25"/>
    </row>
    <row r="103" spans="2:14" s="1" customFormat="1" ht="28.7" customHeight="1" x14ac:dyDescent="0.2">
      <c r="C103" s="25"/>
      <c r="D103" s="25"/>
      <c r="E103" s="25"/>
      <c r="F103" s="25"/>
      <c r="G103" s="25"/>
      <c r="H103" s="25"/>
      <c r="I103" s="25"/>
      <c r="J103" s="25"/>
      <c r="K103" s="25"/>
      <c r="L103" s="25"/>
    </row>
    <row r="104" spans="2:14" s="1" customFormat="1" ht="28.7" customHeight="1" x14ac:dyDescent="0.2">
      <c r="C104" s="25"/>
      <c r="D104" s="25"/>
      <c r="E104" s="25"/>
      <c r="F104" s="25"/>
      <c r="G104" s="25"/>
      <c r="H104" s="25"/>
      <c r="I104" s="25"/>
      <c r="J104" s="25"/>
      <c r="K104" s="25"/>
      <c r="L104" s="25"/>
    </row>
    <row r="105" spans="2:14" s="1" customFormat="1" ht="2.65" customHeight="1" x14ac:dyDescent="0.2"/>
    <row r="106" spans="2:14" s="1" customFormat="1" ht="203.1" customHeight="1" x14ac:dyDescent="0.2">
      <c r="B106" s="36" t="s">
        <v>146</v>
      </c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</row>
    <row r="107" spans="2:14" s="1" customFormat="1" ht="2.65" customHeight="1" x14ac:dyDescent="0.2"/>
    <row r="108" spans="2:14" s="1" customFormat="1" ht="36.950000000000003" customHeight="1" x14ac:dyDescent="0.2">
      <c r="B108" s="38" t="s">
        <v>147</v>
      </c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</row>
    <row r="109" spans="2:14" s="1" customFormat="1" ht="2.65" customHeight="1" x14ac:dyDescent="0.2"/>
    <row r="110" spans="2:14" s="1" customFormat="1" ht="37.9" customHeight="1" x14ac:dyDescent="0.2">
      <c r="C110" s="37" t="s">
        <v>139</v>
      </c>
      <c r="D110" s="37"/>
      <c r="E110" s="37"/>
      <c r="F110" s="40" t="s">
        <v>140</v>
      </c>
      <c r="G110" s="40"/>
      <c r="H110" s="40"/>
      <c r="I110" s="40"/>
      <c r="J110" s="40"/>
      <c r="K110" s="40"/>
      <c r="L110" s="40"/>
    </row>
    <row r="111" spans="2:14" s="1" customFormat="1" ht="28.7" customHeight="1" x14ac:dyDescent="0.2">
      <c r="C111" s="25"/>
      <c r="D111" s="25"/>
      <c r="E111" s="25"/>
      <c r="F111" s="25"/>
      <c r="G111" s="25"/>
      <c r="H111" s="25"/>
      <c r="I111" s="25"/>
      <c r="J111" s="25"/>
      <c r="K111" s="25"/>
      <c r="L111" s="25"/>
    </row>
    <row r="112" spans="2:14" s="1" customFormat="1" ht="28.7" customHeight="1" x14ac:dyDescent="0.2">
      <c r="C112" s="25"/>
      <c r="D112" s="25"/>
      <c r="E112" s="25"/>
      <c r="F112" s="25"/>
      <c r="G112" s="25"/>
      <c r="H112" s="25"/>
      <c r="I112" s="25"/>
      <c r="J112" s="25"/>
      <c r="K112" s="25"/>
      <c r="L112" s="25"/>
    </row>
    <row r="113" spans="2:14" s="1" customFormat="1" ht="28.7" customHeight="1" x14ac:dyDescent="0.2">
      <c r="C113" s="25"/>
      <c r="D113" s="25"/>
      <c r="E113" s="25"/>
      <c r="F113" s="25"/>
      <c r="G113" s="25"/>
      <c r="H113" s="25"/>
      <c r="I113" s="25"/>
      <c r="J113" s="25"/>
      <c r="K113" s="25"/>
      <c r="L113" s="25"/>
    </row>
    <row r="114" spans="2:14" s="1" customFormat="1" ht="28.7" customHeight="1" x14ac:dyDescent="0.2">
      <c r="C114" s="25"/>
      <c r="D114" s="25"/>
      <c r="E114" s="25"/>
      <c r="F114" s="25"/>
      <c r="G114" s="25"/>
      <c r="H114" s="25"/>
      <c r="I114" s="25"/>
      <c r="J114" s="25"/>
      <c r="K114" s="25"/>
      <c r="L114" s="25"/>
    </row>
    <row r="115" spans="2:14" s="1" customFormat="1" ht="2.65" customHeight="1" x14ac:dyDescent="0.2"/>
    <row r="116" spans="2:14" s="1" customFormat="1" ht="159.94999999999999" customHeight="1" x14ac:dyDescent="0.2">
      <c r="B116" s="36" t="s">
        <v>148</v>
      </c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</row>
    <row r="117" spans="2:14" s="1" customFormat="1" ht="2.65" customHeight="1" x14ac:dyDescent="0.2"/>
    <row r="118" spans="2:14" s="1" customFormat="1" ht="54.95" customHeight="1" x14ac:dyDescent="0.2">
      <c r="B118" s="36" t="s">
        <v>149</v>
      </c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</row>
    <row r="119" spans="2:14" s="1" customFormat="1" ht="2.65" customHeight="1" x14ac:dyDescent="0.2"/>
    <row r="120" spans="2:14" s="1" customFormat="1" ht="60" customHeight="1" x14ac:dyDescent="0.2">
      <c r="B120" s="35" t="s">
        <v>150</v>
      </c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</row>
    <row r="121" spans="2:14" s="1" customFormat="1" ht="2.65" customHeight="1" x14ac:dyDescent="0.2"/>
    <row r="122" spans="2:14" s="1" customFormat="1" ht="48" customHeight="1" x14ac:dyDescent="0.2">
      <c r="B122" s="35" t="s">
        <v>151</v>
      </c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</row>
    <row r="123" spans="2:14" s="1" customFormat="1" ht="2.65" customHeight="1" x14ac:dyDescent="0.2"/>
    <row r="124" spans="2:14" s="1" customFormat="1" ht="125.1" customHeight="1" x14ac:dyDescent="0.2">
      <c r="B124" s="36" t="s">
        <v>152</v>
      </c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</row>
    <row r="125" spans="2:14" s="1" customFormat="1" ht="2.65" customHeight="1" x14ac:dyDescent="0.2"/>
    <row r="126" spans="2:14" s="1" customFormat="1" ht="84.95" customHeight="1" x14ac:dyDescent="0.2">
      <c r="B126" s="36" t="s">
        <v>153</v>
      </c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</row>
    <row r="127" spans="2:14" s="1" customFormat="1" ht="86.85" customHeight="1" x14ac:dyDescent="0.2"/>
    <row r="128" spans="2:14" s="1" customFormat="1" ht="17.649999999999999" customHeight="1" x14ac:dyDescent="0.2">
      <c r="J128" s="14" t="s">
        <v>136</v>
      </c>
      <c r="K128" s="14"/>
      <c r="L128" s="14"/>
    </row>
    <row r="129" spans="2:11" s="1" customFormat="1" ht="145.15" customHeight="1" x14ac:dyDescent="0.2"/>
    <row r="130" spans="2:11" s="1" customFormat="1" ht="81.599999999999994" customHeight="1" x14ac:dyDescent="0.2">
      <c r="B130" s="33" t="s">
        <v>154</v>
      </c>
      <c r="C130" s="33"/>
      <c r="D130" s="33"/>
      <c r="E130" s="33"/>
      <c r="F130" s="33"/>
      <c r="G130" s="33"/>
      <c r="H130" s="33"/>
      <c r="I130" s="33"/>
      <c r="J130" s="33"/>
      <c r="K130" s="33"/>
    </row>
  </sheetData>
  <mergeCells count="104">
    <mergeCell ref="B10:E11"/>
    <mergeCell ref="B106:N106"/>
    <mergeCell ref="B108:N108"/>
    <mergeCell ref="B116:N116"/>
    <mergeCell ref="B118:N118"/>
    <mergeCell ref="B120:N120"/>
    <mergeCell ref="B122:N122"/>
    <mergeCell ref="B124:N124"/>
    <mergeCell ref="B126:N126"/>
    <mergeCell ref="C113:E113"/>
    <mergeCell ref="C114:E114"/>
    <mergeCell ref="C16:E16"/>
    <mergeCell ref="C18:E18"/>
    <mergeCell ref="C20:E20"/>
    <mergeCell ref="C22:E22"/>
    <mergeCell ref="F100:L100"/>
    <mergeCell ref="F101:L101"/>
    <mergeCell ref="F102:L102"/>
    <mergeCell ref="F103:L103"/>
    <mergeCell ref="F104:L104"/>
    <mergeCell ref="F110:L110"/>
    <mergeCell ref="F111:L111"/>
    <mergeCell ref="F112:L112"/>
    <mergeCell ref="F113:L113"/>
    <mergeCell ref="B130:K130"/>
    <mergeCell ref="B24:M24"/>
    <mergeCell ref="B26:M26"/>
    <mergeCell ref="B29:L29"/>
    <mergeCell ref="B34:L34"/>
    <mergeCell ref="B39:L39"/>
    <mergeCell ref="B4:E4"/>
    <mergeCell ref="B44:L44"/>
    <mergeCell ref="B49:L49"/>
    <mergeCell ref="B6:E6"/>
    <mergeCell ref="B8:E8"/>
    <mergeCell ref="B91:E91"/>
    <mergeCell ref="B92:E92"/>
    <mergeCell ref="B94:N94"/>
    <mergeCell ref="B96:N96"/>
    <mergeCell ref="B98:N98"/>
    <mergeCell ref="C100:E100"/>
    <mergeCell ref="C101:E101"/>
    <mergeCell ref="C102:E102"/>
    <mergeCell ref="C103:E103"/>
    <mergeCell ref="C104:E104"/>
    <mergeCell ref="C110:E110"/>
    <mergeCell ref="C111:E111"/>
    <mergeCell ref="C112:E112"/>
    <mergeCell ref="F14:I14"/>
    <mergeCell ref="F91:M91"/>
    <mergeCell ref="F92:M92"/>
    <mergeCell ref="H11:O12"/>
    <mergeCell ref="J128:L128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2:M62"/>
    <mergeCell ref="L63:M63"/>
    <mergeCell ref="L64:M64"/>
    <mergeCell ref="L65:M65"/>
    <mergeCell ref="L66:M66"/>
    <mergeCell ref="L67:M67"/>
    <mergeCell ref="L68:M68"/>
    <mergeCell ref="L69:M69"/>
    <mergeCell ref="F114:L114"/>
    <mergeCell ref="L88:M88"/>
    <mergeCell ref="L89:M89"/>
    <mergeCell ref="B3:E3"/>
    <mergeCell ref="B5:E5"/>
    <mergeCell ref="B7:E7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61:M6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</cp:lastModifiedBy>
  <dcterms:created xsi:type="dcterms:W3CDTF">2025-10-13T12:00:25Z</dcterms:created>
  <dcterms:modified xsi:type="dcterms:W3CDTF">2025-10-15T10:53:20Z</dcterms:modified>
</cp:coreProperties>
</file>